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на 01.01.2023" sheetId="1" r:id="rId1"/>
    <sheet name="на 01.01.2024" sheetId="2" r:id="rId2"/>
    <sheet name="на 01.01.2025" sheetId="3" r:id="rId3"/>
  </sheets>
  <definedNames>
    <definedName name="_xlnm.Print_Area" localSheetId="0">'на 01.01.2023'!$A$1:$F$46</definedName>
  </definedNames>
  <calcPr fullCalcOnLoad="1" refMode="R1C1"/>
</workbook>
</file>

<file path=xl/sharedStrings.xml><?xml version="1.0" encoding="utf-8"?>
<sst xmlns="http://schemas.openxmlformats.org/spreadsheetml/2006/main" count="132" uniqueCount="57">
  <si>
    <t>курсы валют</t>
  </si>
  <si>
    <t>Долговое обязательство</t>
  </si>
  <si>
    <t>Кредиты коммерческих банков</t>
  </si>
  <si>
    <t>Ценные бумаги</t>
  </si>
  <si>
    <t>тыс. руб.</t>
  </si>
  <si>
    <t>Ед.измерения</t>
  </si>
  <si>
    <t>прогноз на 01.01.2013</t>
  </si>
  <si>
    <t>в том числе по муниципальным гарантиям, тыс.руб.</t>
  </si>
  <si>
    <t>в том числе по муниципальным гарантиям</t>
  </si>
  <si>
    <t>Объем безвозмедных поступлений-</t>
  </si>
  <si>
    <t xml:space="preserve">Объем доходов всего - </t>
  </si>
  <si>
    <t>Объем доподнительных поступлений по дополнительным нормативам</t>
  </si>
  <si>
    <t>Итого собственных доходов</t>
  </si>
  <si>
    <t>Полученные бюджетные кредиты</t>
  </si>
  <si>
    <t>руб.</t>
  </si>
  <si>
    <t>Размер 5%  (статья 136 пункт 4)</t>
  </si>
  <si>
    <t>Снижение остатков средств на счете местного бюджета</t>
  </si>
  <si>
    <t>Размер 50 %  (статья 136 пункт 4)</t>
  </si>
  <si>
    <t>Размер  дефицита 10%</t>
  </si>
  <si>
    <t>Ожидаемый
объем долга
 на 01.01.2022</t>
  </si>
  <si>
    <t>Планируемый объем погашения в 2022 году</t>
  </si>
  <si>
    <t>Планируемый объем привлечения
в 2022 году</t>
  </si>
  <si>
    <t>Ожидаемый
объем долга
на 01.01.2023</t>
  </si>
  <si>
    <t>Предельный размер дефицита на 2022 год</t>
  </si>
  <si>
    <t>Ожидаемый
объем долга
 на 01.01.2023</t>
  </si>
  <si>
    <t>Планируемый объем погашения в 2023 году</t>
  </si>
  <si>
    <t>Планируемый объем привлечения
в 2023 году</t>
  </si>
  <si>
    <t>Ожидаемый
объем долга
на 01.01.2024</t>
  </si>
  <si>
    <t>Предельный размер дефицита на 2023 год</t>
  </si>
  <si>
    <t>Предельный объем муниципального долга на 2022 год</t>
  </si>
  <si>
    <t>Предельный объем муниципального долга на 2023 год</t>
  </si>
  <si>
    <t>Расчет предельного объема муниципального долга муниципального образования сельское поселение "Победа" Ржевского района Тверской области на 2023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</si>
  <si>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 Тверской области на 1 января 2023 года</t>
  </si>
  <si>
    <t xml:space="preserve">     Верхний предел муниципального внутреннего долга муниципального образования сельское поселение "Победа" Ржевского муниципального района  Тверской области  по состоянию на 1 января 2023 года, в том числе верхний предел долга по муниципальным гарантиям определен исходя из следующего расчета:</t>
  </si>
  <si>
    <t>Кредиты от МО Ржевский муниципальный район Тверской области</t>
  </si>
  <si>
    <t>Итого по программе муниицпальных внутренних заимствований  муниципального образования сельское поселение "Победа" Ржевского муниципального района Тверской области
на 2022 год</t>
  </si>
  <si>
    <t>МУНИЦИПАЛЬНЫЙ ДОЛГ МУНИЦИПАЛЬНОГО ОБРАЗОВАНИЯ СЕЛЬСКОЕ ПОСЕЛЕНИЕ "ПОБЕДА" РЖЕВСКОГО МУНИЦИПАЛЬНОГО РАЙОНА ТВЕРСКОЙ ОБЛАСТИ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</si>
  <si>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районаТверской области на 01.01.2023 г., тыс.руб.</t>
  </si>
  <si>
    <t>Расчет предельного  размера дефицита бюджета муниципального образования сельское поселение "Победа" Ржевского муниципального района Тверской области на 2022 год</t>
  </si>
  <si>
    <t>Расчет предельного объема муниципального долга муниципального образования сельское поселение "Победа" Ржевского муниципального района Тверской области на 2022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</si>
  <si>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 Тверской области на 1 января 2024 года</t>
  </si>
  <si>
    <t xml:space="preserve">     Верхний предел муниципального внутреннего долга муниципального образования сельское поселение "Победа" Ржевского муниципального района  Тверской области  по состоянию на 1 января 2024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</si>
  <si>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"Победа" Ржевского муниципального района Тверской области
на 2023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</si>
  <si>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районаТверской области на 01.01.2024 г., тыс.руб.</t>
  </si>
  <si>
    <t>Расчет предельного  размера дефицита бюджета муниципального образования сельское поселение "Победа" Ржевского муниципального района Тверской области на 2023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</si>
  <si>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 Тверской области на 1 января 2025 года</t>
  </si>
  <si>
    <t xml:space="preserve">     Верхний предел муниципального внутреннего долга муниципального образования сельское поселение "Победа" Ржевского муниципального района  Тверской области  по состоянию на 1 января 2025 года, в том числе верхний предел долга по муниципальным гарантиям определен исходя из следующего расчета:</t>
  </si>
  <si>
    <t>Ожидаемый
объем долга
 на 01.01.2024</t>
  </si>
  <si>
    <t>Планируемый объем погашения в 2024 году</t>
  </si>
  <si>
    <t>Планируемый объем привлечения
в 2024 году</t>
  </si>
  <si>
    <t>Ожидаемый
объем долга
на 01.01.2025</t>
  </si>
  <si>
    <t>Итого по программе муниицпальных внутренних заимствований  муниципального образования сельское поселение "Победа" Ржевского муниципального района Тверской области
на 2024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</si>
  <si>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районаТверской области на 01.01.2025 г., тыс.руб.</t>
  </si>
  <si>
    <t>Расчет предельного  размера дефицита бюджета муниципального образования сельское поселение "Победа" Ржевского муниципального района Тверской области на 2024 год</t>
  </si>
  <si>
    <t>Предельный размер дефицита на 2024 год</t>
  </si>
  <si>
    <t>Расчет предельного объема муниципального долга муниципального образования сельское поселение "Победа" Ржевского муниципального района Тверской области на 2024 год</t>
  </si>
  <si>
    <t>Предельный объем муниципального долга на 2024 год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</si>
</sst>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\-#,##0.0\ "/>
    <numFmt numFmtId="181" formatCode="0.000"/>
    <numFmt numFmtId="182" formatCode="#,##0_ ;\-#,##0\ "/>
    <numFmt numFmtId="183" formatCode="#,##0.00000"/>
    <numFmt numFmtId="184" formatCode="#,##0.0000"/>
    <numFmt numFmtId="185" formatCode="#,##0.0"/>
    <numFmt numFmtId="186" formatCode="#,##0.00_ ;\-#,##0.00\ "/>
    <numFmt numFmtId="187" formatCode="#,##0.000"/>
    <numFmt numFmtId="188" formatCode="d/m/yy"/>
    <numFmt numFmtId="189" formatCode="mmmm\ yy"/>
    <numFmt numFmtId="190" formatCode="#,##0.000_ ;\-#,##0.000\ "/>
    <numFmt numFmtId="191" formatCode="#,##0.0000_ ;\-#,##0.00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,##0.00000_ ;\-#,##0.00000\ "/>
    <numFmt numFmtId="196" formatCode="#,##0.000000_ ;\-#,##0.000000\ 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_ ;\-#,##0.0000000\ "/>
    <numFmt numFmtId="202" formatCode="#,##0.00000000_ ;\-#,##0.00000000\ "/>
    <numFmt numFmtId="203" formatCode="#,##0.000000000_ ;\-#,##0.000000000\ "/>
    <numFmt numFmtId="204" formatCode="#,##0.0000000000_ ;\-#,##0.0000000000\ "/>
    <numFmt numFmtId="205" formatCode="#,##0.00000000000_ ;\-#,##0.00000000000\ "/>
    <numFmt numFmtId="206" formatCode="#,##0.000000000000_ ;\-#,##0.000000000000\ "/>
    <numFmt numFmtId="207" formatCode="#,##0.0000000000000_ ;\-#,##0.0000000000000\ "/>
    <numFmt numFmtId="208" formatCode="#,##0.00000000000000_ ;\-#,##0.00000000000000\ "/>
    <numFmt numFmtId="209" formatCode="#,##0.000000000000000_ ;\-#,##0.000000000000000\ "/>
    <numFmt numFmtId="210" formatCode="_-* #,##0.0_р_._-;\-* #,##0.0_р_._-;_-* &quot;-&quot;??_р_._-;_-@_-"/>
    <numFmt numFmtId="211" formatCode="_-* #,##0.0_р_._-;\-* #,##0.0_р_._-;_-* &quot;-&quot;?_р_._-;_-@_-"/>
    <numFmt numFmtId="212" formatCode="0.0000"/>
    <numFmt numFmtId="213" formatCode="0.0"/>
    <numFmt numFmtId="214" formatCode="_-* #,##0_р_._-;\-* #,##0_р_._-;_-* &quot;-&quot;??_р_._-;_-@_-"/>
    <numFmt numFmtId="215" formatCode="_-* #,##0.00_р_._-;\-* #,##0.00_р_._-;_-* &quot;-&quot;?_р_._-;_-@_-"/>
    <numFmt numFmtId="216" formatCode="_-* #,##0.000_р_._-;\-* #,##0.000_р_._-;_-* &quot;-&quot;??_р_._-;_-@_-"/>
    <numFmt numFmtId="217" formatCode="_-* #,##0.0000_р_._-;\-* #,##0.0000_р_._-;_-* &quot;-&quot;??_р_._-;_-@_-"/>
    <numFmt numFmtId="218" formatCode="_-* #,##0_р_._-;\-* #,##0_р_._-;_-* &quot;-&quot;?_р_._-;_-@_-"/>
  </numFmts>
  <fonts count="46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1" fontId="0" fillId="0" borderId="0" xfId="60" applyAlignment="1">
      <alignment/>
    </xf>
    <xf numFmtId="0" fontId="5" fillId="0" borderId="0" xfId="0" applyFont="1" applyBorder="1" applyAlignment="1">
      <alignment/>
    </xf>
    <xf numFmtId="171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0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215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71" fontId="0" fillId="0" borderId="14" xfId="0" applyNumberFormat="1" applyBorder="1" applyAlignment="1">
      <alignment/>
    </xf>
    <xf numFmtId="214" fontId="5" fillId="0" borderId="14" xfId="0" applyNumberFormat="1" applyFont="1" applyBorder="1" applyAlignment="1">
      <alignment/>
    </xf>
    <xf numFmtId="210" fontId="5" fillId="0" borderId="14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210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210" fontId="0" fillId="0" borderId="10" xfId="0" applyNumberFormat="1" applyFont="1" applyFill="1" applyBorder="1" applyAlignment="1">
      <alignment/>
    </xf>
    <xf numFmtId="171" fontId="0" fillId="0" borderId="0" xfId="60" applyFill="1" applyAlignment="1">
      <alignment/>
    </xf>
    <xf numFmtId="0" fontId="3" fillId="0" borderId="0" xfId="0" applyFont="1" applyAlignment="1">
      <alignment wrapText="1"/>
    </xf>
    <xf numFmtId="2" fontId="0" fillId="0" borderId="13" xfId="60" applyNumberFormat="1" applyBorder="1" applyAlignment="1">
      <alignment/>
    </xf>
    <xf numFmtId="2" fontId="0" fillId="0" borderId="17" xfId="60" applyNumberForma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3" xfId="60" applyNumberFormat="1" applyFill="1" applyBorder="1" applyAlignment="1">
      <alignment/>
    </xf>
    <xf numFmtId="2" fontId="0" fillId="0" borderId="17" xfId="60" applyNumberForma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214" fontId="5" fillId="33" borderId="0" xfId="6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wrapText="1"/>
    </xf>
    <xf numFmtId="214" fontId="5" fillId="34" borderId="0" xfId="6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/>
    </xf>
    <xf numFmtId="9" fontId="10" fillId="0" borderId="10" xfId="0" applyNumberFormat="1" applyFont="1" applyBorder="1" applyAlignment="1">
      <alignment vertical="justify"/>
    </xf>
    <xf numFmtId="0" fontId="10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vertical="justify"/>
    </xf>
    <xf numFmtId="3" fontId="10" fillId="0" borderId="10" xfId="0" applyNumberFormat="1" applyFont="1" applyFill="1" applyBorder="1" applyAlignment="1">
      <alignment vertical="justify"/>
    </xf>
    <xf numFmtId="0" fontId="0" fillId="0" borderId="10" xfId="0" applyFont="1" applyFill="1" applyBorder="1" applyAlignment="1">
      <alignment wrapText="1"/>
    </xf>
    <xf numFmtId="182" fontId="5" fillId="0" borderId="12" xfId="60" applyNumberFormat="1" applyFont="1" applyFill="1" applyBorder="1" applyAlignment="1">
      <alignment horizontal="center"/>
    </xf>
    <xf numFmtId="182" fontId="0" fillId="0" borderId="0" xfId="60" applyNumberFormat="1" applyBorder="1" applyAlignment="1">
      <alignment horizontal="center"/>
    </xf>
    <xf numFmtId="182" fontId="5" fillId="35" borderId="20" xfId="60" applyNumberFormat="1" applyFont="1" applyFill="1" applyBorder="1" applyAlignment="1">
      <alignment horizontal="center" vertical="center" wrapText="1"/>
    </xf>
    <xf numFmtId="182" fontId="5" fillId="33" borderId="2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182" fontId="5" fillId="36" borderId="20" xfId="6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justify"/>
    </xf>
    <xf numFmtId="4" fontId="9" fillId="0" borderId="10" xfId="0" applyNumberFormat="1" applyFont="1" applyFill="1" applyBorder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33" borderId="22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SheetLayoutView="100" zoomScalePageLayoutView="0" workbookViewId="0" topLeftCell="A25">
      <selection activeCell="B38" sqref="B38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7"/>
      <c r="E1" s="77"/>
      <c r="F1" s="77"/>
    </row>
    <row r="2" spans="1:6" ht="33" customHeight="1">
      <c r="A2" s="78" t="s">
        <v>32</v>
      </c>
      <c r="B2" s="78"/>
      <c r="C2" s="78"/>
      <c r="D2" s="78"/>
      <c r="E2" s="78"/>
      <c r="F2" s="78"/>
    </row>
    <row r="3" spans="1:6" ht="48.75" customHeight="1">
      <c r="A3" s="79" t="s">
        <v>33</v>
      </c>
      <c r="B3" s="79"/>
      <c r="C3" s="79"/>
      <c r="D3" s="79"/>
      <c r="E3" s="79"/>
      <c r="F3" s="79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19</v>
      </c>
      <c r="D5" s="7" t="s">
        <v>20</v>
      </c>
      <c r="E5" s="9" t="s">
        <v>21</v>
      </c>
      <c r="F5" s="10" t="s">
        <v>22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34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35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36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0" t="s">
        <v>37</v>
      </c>
      <c r="B15" s="81"/>
      <c r="C15" s="81"/>
      <c r="D15" s="81"/>
      <c r="E15" s="81"/>
      <c r="F15" s="65">
        <v>0</v>
      </c>
      <c r="G15" s="2"/>
    </row>
    <row r="16" spans="1:7" ht="14.25" customHeight="1" thickBot="1">
      <c r="A16" s="74" t="s">
        <v>7</v>
      </c>
      <c r="B16" s="75"/>
      <c r="C16" s="75"/>
      <c r="D16" s="75"/>
      <c r="E16" s="76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2" t="s">
        <v>38</v>
      </c>
      <c r="B19" s="73"/>
      <c r="C19" s="73"/>
      <c r="D19" s="73"/>
      <c r="E19" s="73"/>
      <c r="F19" s="73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70">
        <v>24336357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70">
        <v>-1472860</v>
      </c>
      <c r="C23" s="49"/>
      <c r="D23" s="49"/>
      <c r="E23" s="49"/>
      <c r="F23" s="49"/>
      <c r="G23" s="2"/>
    </row>
    <row r="24" spans="1:6" ht="30">
      <c r="A24" s="54" t="s">
        <v>11</v>
      </c>
      <c r="B24" s="70">
        <v>0</v>
      </c>
      <c r="C24" s="49"/>
      <c r="D24" s="49"/>
      <c r="E24" s="49"/>
      <c r="F24" s="49"/>
    </row>
    <row r="25" spans="1:6" ht="15">
      <c r="A25" s="54" t="s">
        <v>12</v>
      </c>
      <c r="B25" s="70">
        <f>SUM(B22:B24)</f>
        <v>22863497</v>
      </c>
      <c r="C25" s="49"/>
      <c r="D25" s="49"/>
      <c r="E25" s="49"/>
      <c r="F25" s="49"/>
    </row>
    <row r="26" spans="1:6" ht="15">
      <c r="A26" s="58"/>
      <c r="B26" s="70"/>
      <c r="C26" s="49"/>
      <c r="D26" s="49"/>
      <c r="E26" s="49"/>
      <c r="F26" s="49"/>
    </row>
    <row r="27" spans="1:6" ht="15">
      <c r="A27" s="54" t="s">
        <v>18</v>
      </c>
      <c r="B27" s="70">
        <f>B25*10/100</f>
        <v>2286349.7</v>
      </c>
      <c r="C27" s="49"/>
      <c r="D27" s="49"/>
      <c r="E27" s="49"/>
      <c r="F27" s="49"/>
    </row>
    <row r="28" spans="1:6" ht="15">
      <c r="A28" s="54" t="s">
        <v>15</v>
      </c>
      <c r="B28" s="70">
        <v>0</v>
      </c>
      <c r="C28" s="49"/>
      <c r="D28" s="49"/>
      <c r="E28" s="49"/>
      <c r="F28" s="49"/>
    </row>
    <row r="29" spans="1:6" ht="30">
      <c r="A29" s="55" t="s">
        <v>23</v>
      </c>
      <c r="B29" s="71">
        <f>SUM(B27:B28)</f>
        <v>2286349.7</v>
      </c>
      <c r="C29" s="49"/>
      <c r="D29" s="49"/>
      <c r="E29" s="49"/>
      <c r="F29" s="49"/>
    </row>
    <row r="30" spans="1:6" ht="30">
      <c r="A30" s="54" t="s">
        <v>16</v>
      </c>
      <c r="B30" s="70">
        <v>3767908</v>
      </c>
      <c r="C30" s="49"/>
      <c r="D30" s="49"/>
      <c r="E30" s="49"/>
      <c r="F30" s="49"/>
    </row>
    <row r="31" spans="1:6" ht="31.5">
      <c r="A31" s="56" t="s">
        <v>23</v>
      </c>
      <c r="B31" s="71">
        <f>SUM(B29:B30)</f>
        <v>6054257.7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2" t="s">
        <v>39</v>
      </c>
      <c r="B34" s="73"/>
      <c r="C34" s="73"/>
      <c r="D34" s="73"/>
      <c r="E34" s="73"/>
      <c r="F34" s="73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70">
        <v>24336357</v>
      </c>
      <c r="C37" s="49"/>
      <c r="D37" s="49"/>
      <c r="E37" s="49"/>
      <c r="F37" s="49"/>
    </row>
    <row r="38" spans="1:6" ht="15">
      <c r="A38" s="54" t="s">
        <v>9</v>
      </c>
      <c r="B38" s="70">
        <v>1472860</v>
      </c>
      <c r="C38" s="49"/>
      <c r="D38" s="49"/>
      <c r="E38" s="49"/>
      <c r="F38" s="49"/>
    </row>
    <row r="39" spans="1:6" ht="30">
      <c r="A39" s="54" t="s">
        <v>11</v>
      </c>
      <c r="B39" s="70">
        <v>0</v>
      </c>
      <c r="C39" s="49"/>
      <c r="D39" s="49"/>
      <c r="E39" s="49"/>
      <c r="F39" s="49"/>
    </row>
    <row r="40" spans="1:6" ht="15">
      <c r="A40" s="54" t="s">
        <v>12</v>
      </c>
      <c r="B40" s="70">
        <f>B37-B38</f>
        <v>22863497</v>
      </c>
      <c r="C40" s="49"/>
      <c r="D40" s="49"/>
      <c r="E40" s="49"/>
      <c r="F40" s="49"/>
    </row>
    <row r="41" spans="1:6" ht="15">
      <c r="A41" s="54" t="s">
        <v>17</v>
      </c>
      <c r="B41" s="70">
        <v>0</v>
      </c>
      <c r="C41" s="49"/>
      <c r="D41" s="49"/>
      <c r="E41" s="49"/>
      <c r="F41" s="49"/>
    </row>
    <row r="42" spans="1:6" ht="15">
      <c r="A42" s="54" t="s">
        <v>13</v>
      </c>
      <c r="B42" s="70">
        <v>0</v>
      </c>
      <c r="C42" s="49"/>
      <c r="D42" s="49"/>
      <c r="E42" s="49"/>
      <c r="F42" s="49"/>
    </row>
    <row r="43" spans="1:6" ht="15">
      <c r="A43" s="54"/>
      <c r="B43" s="70"/>
      <c r="C43" s="49"/>
      <c r="D43" s="49"/>
      <c r="E43" s="49"/>
      <c r="F43" s="49"/>
    </row>
    <row r="44" spans="1:6" ht="31.5">
      <c r="A44" s="68" t="s">
        <v>29</v>
      </c>
      <c r="B44" s="71">
        <f>B40</f>
        <v>22863497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A19:F19"/>
    <mergeCell ref="A16:E16"/>
    <mergeCell ref="D1:F1"/>
    <mergeCell ref="A2:F2"/>
    <mergeCell ref="A3:F3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6">
      <selection activeCell="A11" sqref="A11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7"/>
      <c r="E1" s="77"/>
      <c r="F1" s="77"/>
    </row>
    <row r="2" spans="1:6" ht="33" customHeight="1">
      <c r="A2" s="78" t="s">
        <v>40</v>
      </c>
      <c r="B2" s="78"/>
      <c r="C2" s="78"/>
      <c r="D2" s="78"/>
      <c r="E2" s="78"/>
      <c r="F2" s="78"/>
    </row>
    <row r="3" spans="1:6" ht="48.75" customHeight="1">
      <c r="A3" s="79" t="s">
        <v>41</v>
      </c>
      <c r="B3" s="79"/>
      <c r="C3" s="79"/>
      <c r="D3" s="79"/>
      <c r="E3" s="79"/>
      <c r="F3" s="79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24</v>
      </c>
      <c r="D5" s="7" t="s">
        <v>25</v>
      </c>
      <c r="E5" s="9" t="s">
        <v>26</v>
      </c>
      <c r="F5" s="10" t="s">
        <v>27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34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42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4" customHeight="1">
      <c r="A11" s="62" t="s">
        <v>36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0" t="s">
        <v>43</v>
      </c>
      <c r="B15" s="81"/>
      <c r="C15" s="81"/>
      <c r="D15" s="81"/>
      <c r="E15" s="81"/>
      <c r="F15" s="65">
        <v>0</v>
      </c>
      <c r="G15" s="2"/>
    </row>
    <row r="16" spans="1:7" ht="14.25" customHeight="1" thickBot="1">
      <c r="A16" s="74" t="s">
        <v>7</v>
      </c>
      <c r="B16" s="75"/>
      <c r="C16" s="75"/>
      <c r="D16" s="75"/>
      <c r="E16" s="76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2" t="s">
        <v>44</v>
      </c>
      <c r="B19" s="73"/>
      <c r="C19" s="73"/>
      <c r="D19" s="73"/>
      <c r="E19" s="73"/>
      <c r="F19" s="73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6521384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-1042060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5479324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547932.4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28</v>
      </c>
      <c r="B29" s="60">
        <f>SUM(B27:B28)</f>
        <v>547932.4</v>
      </c>
      <c r="C29" s="49"/>
      <c r="D29" s="49"/>
      <c r="E29" s="49"/>
      <c r="F29" s="49"/>
    </row>
    <row r="30" spans="1:6" ht="30">
      <c r="A30" s="54" t="s">
        <v>16</v>
      </c>
      <c r="B30" s="59">
        <v>2245736</v>
      </c>
      <c r="C30" s="49"/>
      <c r="D30" s="49"/>
      <c r="E30" s="49"/>
      <c r="F30" s="49"/>
    </row>
    <row r="31" spans="1:6" ht="31.5">
      <c r="A31" s="56" t="s">
        <v>28</v>
      </c>
      <c r="B31" s="60">
        <f>SUM(B29:B30)</f>
        <v>2793668.4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2" t="s">
        <v>31</v>
      </c>
      <c r="B34" s="73"/>
      <c r="C34" s="73"/>
      <c r="D34" s="73"/>
      <c r="E34" s="73"/>
      <c r="F34" s="73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6521384</v>
      </c>
      <c r="C37" s="49"/>
      <c r="D37" s="49"/>
      <c r="E37" s="49"/>
      <c r="F37" s="49"/>
    </row>
    <row r="38" spans="1:6" ht="15">
      <c r="A38" s="54" t="s">
        <v>9</v>
      </c>
      <c r="B38" s="59">
        <v>1042060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5479324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5.25" customHeight="1">
      <c r="A44" s="68" t="s">
        <v>30</v>
      </c>
      <c r="B44" s="60">
        <f>B40</f>
        <v>5479324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67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7"/>
      <c r="E1" s="77"/>
      <c r="F1" s="77"/>
    </row>
    <row r="2" spans="1:6" ht="33" customHeight="1">
      <c r="A2" s="78" t="s">
        <v>45</v>
      </c>
      <c r="B2" s="78"/>
      <c r="C2" s="78"/>
      <c r="D2" s="78"/>
      <c r="E2" s="78"/>
      <c r="F2" s="78"/>
    </row>
    <row r="3" spans="1:6" ht="48.75" customHeight="1">
      <c r="A3" s="79" t="s">
        <v>46</v>
      </c>
      <c r="B3" s="79"/>
      <c r="C3" s="79"/>
      <c r="D3" s="79"/>
      <c r="E3" s="79"/>
      <c r="F3" s="79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47</v>
      </c>
      <c r="D5" s="7" t="s">
        <v>48</v>
      </c>
      <c r="E5" s="9" t="s">
        <v>49</v>
      </c>
      <c r="F5" s="10" t="s">
        <v>50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34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51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36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0" t="s">
        <v>52</v>
      </c>
      <c r="B15" s="81"/>
      <c r="C15" s="81"/>
      <c r="D15" s="81"/>
      <c r="E15" s="81"/>
      <c r="F15" s="69">
        <v>0</v>
      </c>
      <c r="G15" s="2"/>
    </row>
    <row r="16" spans="1:7" ht="14.25" customHeight="1" thickBot="1">
      <c r="A16" s="74" t="s">
        <v>7</v>
      </c>
      <c r="B16" s="75"/>
      <c r="C16" s="75"/>
      <c r="D16" s="75"/>
      <c r="E16" s="76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2" t="s">
        <v>53</v>
      </c>
      <c r="B19" s="73"/>
      <c r="C19" s="73"/>
      <c r="D19" s="73"/>
      <c r="E19" s="73"/>
      <c r="F19" s="73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6520487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-919460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5601027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560102.7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54</v>
      </c>
      <c r="B29" s="60">
        <f>SUM(B27:B28)</f>
        <v>560102.7</v>
      </c>
      <c r="C29" s="49"/>
      <c r="D29" s="49"/>
      <c r="E29" s="49"/>
      <c r="F29" s="49"/>
    </row>
    <row r="30" spans="1:6" ht="30">
      <c r="A30" s="54" t="s">
        <v>16</v>
      </c>
      <c r="B30" s="59">
        <v>2344496</v>
      </c>
      <c r="C30" s="49"/>
      <c r="D30" s="49"/>
      <c r="E30" s="49"/>
      <c r="F30" s="49"/>
    </row>
    <row r="31" spans="1:6" ht="31.5">
      <c r="A31" s="56" t="s">
        <v>54</v>
      </c>
      <c r="B31" s="60">
        <f>SUM(B29:B30)</f>
        <v>2904598.7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2" t="s">
        <v>55</v>
      </c>
      <c r="B34" s="73"/>
      <c r="C34" s="73"/>
      <c r="D34" s="73"/>
      <c r="E34" s="73"/>
      <c r="F34" s="73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6520487</v>
      </c>
      <c r="C37" s="49"/>
      <c r="D37" s="49"/>
      <c r="E37" s="49"/>
      <c r="F37" s="49"/>
    </row>
    <row r="38" spans="1:6" ht="15">
      <c r="A38" s="54" t="s">
        <v>9</v>
      </c>
      <c r="B38" s="59">
        <v>919460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5601027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56</v>
      </c>
      <c r="B44" s="60">
        <f>B40</f>
        <v>5601027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1</cp:lastModifiedBy>
  <cp:lastPrinted>2021-11-15T12:19:36Z</cp:lastPrinted>
  <dcterms:created xsi:type="dcterms:W3CDTF">2010-01-18T11:58:59Z</dcterms:created>
  <dcterms:modified xsi:type="dcterms:W3CDTF">2022-05-26T06:13:18Z</dcterms:modified>
  <cp:category/>
  <cp:version/>
  <cp:contentType/>
  <cp:contentStatus/>
</cp:coreProperties>
</file>